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.hermann\Downloads\"/>
    </mc:Choice>
  </mc:AlternateContent>
  <xr:revisionPtr revIDLastSave="0" documentId="13_ncr:1_{9B29F78E-0B3D-4DEA-AFCB-49F6FF0B6202}" xr6:coauthVersionLast="47" xr6:coauthVersionMax="47" xr10:uidLastSave="{00000000-0000-0000-0000-000000000000}"/>
  <bookViews>
    <workbookView xWindow="-120" yWindow="-120" windowWidth="29040" windowHeight="15990" tabRatio="500" xr2:uid="{00000000-000D-0000-FFFF-FFFF00000000}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I19" i="1" l="1"/>
  <c r="I8" i="1"/>
  <c r="Q19" i="1"/>
  <c r="Q20" i="1" s="1"/>
  <c r="I21" i="1"/>
  <c r="Q18" i="1"/>
  <c r="O18" i="1"/>
  <c r="G18" i="1"/>
  <c r="D18" i="1"/>
  <c r="H18" i="1" s="1"/>
  <c r="I18" i="1" s="1"/>
  <c r="Q17" i="1"/>
  <c r="Q21" i="1" s="1"/>
  <c r="O17" i="1"/>
  <c r="G17" i="1"/>
  <c r="D17" i="1"/>
  <c r="H17" i="1" s="1"/>
  <c r="I17" i="1" s="1"/>
  <c r="Q7" i="1"/>
  <c r="P7" i="1"/>
  <c r="H7" i="1"/>
  <c r="I7" i="1" s="1"/>
  <c r="G7" i="1"/>
  <c r="F7" i="1"/>
  <c r="E7" i="1"/>
  <c r="Q6" i="1"/>
  <c r="Q8" i="1" s="1"/>
  <c r="Q10" i="1" s="1"/>
  <c r="Q9" i="1" s="1"/>
  <c r="P6" i="1"/>
  <c r="F6" i="1"/>
  <c r="E6" i="1"/>
  <c r="H6" i="1" s="1"/>
  <c r="I6" i="1" s="1"/>
  <c r="I9" i="1" s="1"/>
  <c r="I10" i="1" l="1"/>
  <c r="F18" i="1"/>
  <c r="G6" i="1"/>
  <c r="F17" i="1"/>
  <c r="I20" i="1"/>
</calcChain>
</file>

<file path=xl/sharedStrings.xml><?xml version="1.0" encoding="utf-8"?>
<sst xmlns="http://schemas.openxmlformats.org/spreadsheetml/2006/main" count="47" uniqueCount="17">
  <si>
    <t>NUR DIE FELDER EDITIEREN DIE FETT UND UNTERSTRICHEN SIND!</t>
  </si>
  <si>
    <t>Netto Warenkorb Vertikal</t>
  </si>
  <si>
    <t>Netto Warenkorb Horizontal</t>
  </si>
  <si>
    <t>Pos</t>
  </si>
  <si>
    <t>Anzahl</t>
  </si>
  <si>
    <t>MwSt.</t>
  </si>
  <si>
    <t>Netto</t>
  </si>
  <si>
    <t>Brutto</t>
  </si>
  <si>
    <t>Netto Ges</t>
  </si>
  <si>
    <t>Brutto Ges</t>
  </si>
  <si>
    <t>enth. MwSt.</t>
  </si>
  <si>
    <t>ges. enth. MwSt.</t>
  </si>
  <si>
    <t>Gesamt Netto</t>
  </si>
  <si>
    <t>Gesamt Brutto</t>
  </si>
  <si>
    <t>Brutto Warenkorb Vertikal</t>
  </si>
  <si>
    <t>Brutto Warenkorb Horizontal</t>
  </si>
  <si>
    <t>Brutto 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</si>
</sst>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b/>
      <sz val="15"/>
      <name val="Arial"/>
      <family val="2"/>
      <charset val="1"/>
    </font>
    <font>
      <b/>
      <u/>
      <sz val="10"/>
      <name val="Arial"/>
      <family val="2"/>
      <charset val="1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zoomScaleNormal="100" workbookViewId="0">
      <selection activeCell="I20" sqref="I20"/>
    </sheetView>
  </sheetViews>
  <sheetFormatPr baseColWidth="10" defaultColWidth="9.140625" defaultRowHeight="12.75" x14ac:dyDescent="0.2"/>
  <cols>
    <col min="1" max="6" width="8.7109375" customWidth="1"/>
    <col min="7" max="7" width="11.5703125"/>
    <col min="8" max="8" width="13.140625" customWidth="1"/>
    <col min="9" max="9" width="14.85546875" customWidth="1"/>
    <col min="10" max="13" width="8.7109375" customWidth="1"/>
    <col min="14" max="14" width="17.140625" customWidth="1"/>
    <col min="15" max="15" width="14.85546875" customWidth="1"/>
    <col min="16" max="17" width="13.140625" customWidth="1"/>
    <col min="18" max="18" width="8.7109375" customWidth="1"/>
    <col min="19" max="19" width="13.140625" customWidth="1"/>
    <col min="20" max="1025" width="8.7109375" customWidth="1"/>
  </cols>
  <sheetData>
    <row r="1" spans="1:17" ht="67.5" customHeight="1" x14ac:dyDescent="0.3">
      <c r="A1" s="1" t="s">
        <v>0</v>
      </c>
    </row>
    <row r="2" spans="1:17" ht="67.5" customHeight="1" x14ac:dyDescent="0.3">
      <c r="A2" s="1"/>
    </row>
    <row r="3" spans="1:17" x14ac:dyDescent="0.2">
      <c r="A3" s="2" t="s">
        <v>1</v>
      </c>
      <c r="L3" s="2" t="s">
        <v>2</v>
      </c>
      <c r="M3" s="3"/>
    </row>
    <row r="5" spans="1:17" x14ac:dyDescent="0.2">
      <c r="A5" s="2" t="s">
        <v>3</v>
      </c>
      <c r="B5" s="2" t="s">
        <v>4</v>
      </c>
      <c r="C5" s="2" t="s">
        <v>5</v>
      </c>
      <c r="D5" s="2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L5" s="2" t="s">
        <v>3</v>
      </c>
      <c r="M5" s="2" t="s">
        <v>4</v>
      </c>
      <c r="N5" s="2" t="s">
        <v>5</v>
      </c>
      <c r="O5" s="2" t="s">
        <v>6</v>
      </c>
      <c r="P5" t="s">
        <v>7</v>
      </c>
      <c r="Q5" t="s">
        <v>8</v>
      </c>
    </row>
    <row r="6" spans="1:17" x14ac:dyDescent="0.2">
      <c r="A6">
        <v>1</v>
      </c>
      <c r="B6">
        <v>5</v>
      </c>
      <c r="C6">
        <v>7</v>
      </c>
      <c r="D6">
        <v>1.49</v>
      </c>
      <c r="E6">
        <f>ROUND(D6/100*(100+C6),2)</f>
        <v>1.59</v>
      </c>
      <c r="F6">
        <f>D6*B6</f>
        <v>7.45</v>
      </c>
      <c r="G6">
        <f>E6*B6</f>
        <v>7.95</v>
      </c>
      <c r="H6">
        <f>E6-D6</f>
        <v>0.10000000000000009</v>
      </c>
      <c r="I6">
        <f>B6*H6</f>
        <v>0.50000000000000044</v>
      </c>
      <c r="L6">
        <v>1</v>
      </c>
      <c r="M6">
        <v>5</v>
      </c>
      <c r="N6">
        <v>7</v>
      </c>
      <c r="O6">
        <v>1.49</v>
      </c>
      <c r="P6">
        <f>ROUND((O6/100*(100+N6)),2)</f>
        <v>1.59</v>
      </c>
      <c r="Q6">
        <f>O6*M6</f>
        <v>7.45</v>
      </c>
    </row>
    <row r="7" spans="1:17" x14ac:dyDescent="0.2">
      <c r="A7">
        <v>2</v>
      </c>
      <c r="B7">
        <v>4</v>
      </c>
      <c r="C7">
        <v>7</v>
      </c>
      <c r="D7">
        <v>5.0999999999999996</v>
      </c>
      <c r="E7">
        <f>ROUND(D7/100*(100+C7),2)</f>
        <v>5.46</v>
      </c>
      <c r="F7">
        <f>D7*B7</f>
        <v>20.399999999999999</v>
      </c>
      <c r="G7">
        <f>E7*B7</f>
        <v>21.84</v>
      </c>
      <c r="H7">
        <f>E7-D7</f>
        <v>0.36000000000000032</v>
      </c>
      <c r="I7">
        <f>B7*H7</f>
        <v>1.4400000000000013</v>
      </c>
      <c r="L7">
        <v>2</v>
      </c>
      <c r="M7">
        <v>4</v>
      </c>
      <c r="N7">
        <v>7</v>
      </c>
      <c r="O7">
        <v>5.0999999999999996</v>
      </c>
      <c r="P7">
        <f>ROUND((O7/100*(100+N7)),2)</f>
        <v>5.46</v>
      </c>
      <c r="Q7">
        <f>O7*M7</f>
        <v>20.399999999999999</v>
      </c>
    </row>
    <row r="8" spans="1:17" x14ac:dyDescent="0.2">
      <c r="H8" t="s">
        <v>12</v>
      </c>
      <c r="I8">
        <f>SUM(F6:F7)</f>
        <v>27.849999999999998</v>
      </c>
      <c r="P8" t="s">
        <v>12</v>
      </c>
      <c r="Q8">
        <f>SUM(Q6:Q7)</f>
        <v>27.849999999999998</v>
      </c>
    </row>
    <row r="9" spans="1:17" x14ac:dyDescent="0.2">
      <c r="H9" t="s">
        <v>10</v>
      </c>
      <c r="I9">
        <f>SUM(I6:I7)</f>
        <v>1.9400000000000017</v>
      </c>
      <c r="P9" t="s">
        <v>10</v>
      </c>
      <c r="Q9">
        <f>Q10-Q8</f>
        <v>1.9500000000000028</v>
      </c>
    </row>
    <row r="10" spans="1:17" x14ac:dyDescent="0.2">
      <c r="H10" t="s">
        <v>13</v>
      </c>
      <c r="I10">
        <f>SUM(I8+I9)</f>
        <v>29.79</v>
      </c>
      <c r="P10" t="s">
        <v>13</v>
      </c>
      <c r="Q10">
        <f>ROUND(Q8*(100+N6)/100,2)</f>
        <v>29.8</v>
      </c>
    </row>
    <row r="14" spans="1:17" x14ac:dyDescent="0.2">
      <c r="A14" s="2" t="s">
        <v>14</v>
      </c>
      <c r="L14" s="2" t="s">
        <v>15</v>
      </c>
    </row>
    <row r="16" spans="1:17" x14ac:dyDescent="0.2">
      <c r="A16" s="2" t="s">
        <v>3</v>
      </c>
      <c r="B16" s="2" t="s">
        <v>4</v>
      </c>
      <c r="C16" s="2" t="s">
        <v>5</v>
      </c>
      <c r="D16" t="s">
        <v>6</v>
      </c>
      <c r="E16" s="2" t="s">
        <v>7</v>
      </c>
      <c r="F16" t="s">
        <v>8</v>
      </c>
      <c r="G16" t="s">
        <v>9</v>
      </c>
      <c r="H16" t="s">
        <v>10</v>
      </c>
      <c r="I16" t="s">
        <v>11</v>
      </c>
      <c r="L16" s="2" t="s">
        <v>3</v>
      </c>
      <c r="M16" s="2" t="s">
        <v>4</v>
      </c>
      <c r="N16" s="2" t="s">
        <v>5</v>
      </c>
      <c r="O16" t="s">
        <v>6</v>
      </c>
      <c r="P16" s="2" t="s">
        <v>7</v>
      </c>
      <c r="Q16" t="s">
        <v>16</v>
      </c>
    </row>
    <row r="17" spans="1:17" x14ac:dyDescent="0.2">
      <c r="A17">
        <v>1</v>
      </c>
      <c r="B17">
        <v>5</v>
      </c>
      <c r="C17">
        <v>7</v>
      </c>
      <c r="D17">
        <f>ROUND(E17/(100+C17)*100,2)</f>
        <v>1.49</v>
      </c>
      <c r="E17">
        <v>1.59</v>
      </c>
      <c r="F17">
        <f>D17*B17</f>
        <v>7.45</v>
      </c>
      <c r="G17">
        <f>E17*B17</f>
        <v>7.95</v>
      </c>
      <c r="H17">
        <f>E17-D17</f>
        <v>0.10000000000000009</v>
      </c>
      <c r="I17">
        <f>H17*B17</f>
        <v>0.50000000000000044</v>
      </c>
      <c r="L17">
        <v>1</v>
      </c>
      <c r="M17">
        <v>5</v>
      </c>
      <c r="N17">
        <v>7</v>
      </c>
      <c r="O17">
        <f>ROUND(P17/(100+N17)*100,2)</f>
        <v>1.49</v>
      </c>
      <c r="P17">
        <v>1.59</v>
      </c>
      <c r="Q17">
        <f>M17*P17</f>
        <v>7.95</v>
      </c>
    </row>
    <row r="18" spans="1:17" x14ac:dyDescent="0.2">
      <c r="A18">
        <v>2</v>
      </c>
      <c r="B18">
        <v>4</v>
      </c>
      <c r="C18">
        <v>7</v>
      </c>
      <c r="D18">
        <f>ROUND(E18/(100+C18)*100,2)</f>
        <v>5.0999999999999996</v>
      </c>
      <c r="E18">
        <v>5.46</v>
      </c>
      <c r="F18">
        <f>D18*B18</f>
        <v>20.399999999999999</v>
      </c>
      <c r="G18">
        <f>E18*B18</f>
        <v>21.84</v>
      </c>
      <c r="H18">
        <f>E18-D18</f>
        <v>0.36000000000000032</v>
      </c>
      <c r="I18">
        <f>H18*B18</f>
        <v>1.4400000000000013</v>
      </c>
      <c r="L18">
        <v>1</v>
      </c>
      <c r="M18">
        <v>4</v>
      </c>
      <c r="N18">
        <v>7</v>
      </c>
      <c r="O18">
        <f>ROUND(P18/(100+N18)*100,2)</f>
        <v>5.0999999999999996</v>
      </c>
      <c r="P18">
        <v>5.46</v>
      </c>
      <c r="Q18">
        <f>M18*P18</f>
        <v>21.84</v>
      </c>
    </row>
    <row r="19" spans="1:17" x14ac:dyDescent="0.2">
      <c r="H19" t="s">
        <v>12</v>
      </c>
      <c r="I19">
        <f>SUM(F17:F18)</f>
        <v>27.849999999999998</v>
      </c>
      <c r="P19" t="s">
        <v>12</v>
      </c>
      <c r="Q19">
        <f>ROUND(Q21/(100+N17)*100,2)</f>
        <v>27.84</v>
      </c>
    </row>
    <row r="20" spans="1:17" x14ac:dyDescent="0.2">
      <c r="H20" t="s">
        <v>10</v>
      </c>
      <c r="I20" s="4">
        <f>I21-I19</f>
        <v>1.9400000000000013</v>
      </c>
      <c r="P20" t="s">
        <v>10</v>
      </c>
      <c r="Q20">
        <f>Q21-Q19</f>
        <v>1.9499999999999993</v>
      </c>
    </row>
    <row r="21" spans="1:17" x14ac:dyDescent="0.2">
      <c r="H21" t="s">
        <v>13</v>
      </c>
      <c r="I21">
        <f>SUM(G17:G18)</f>
        <v>29.79</v>
      </c>
      <c r="P21" t="s">
        <v>13</v>
      </c>
      <c r="Q21">
        <f>SUM(Q17:Q18)</f>
        <v>29.79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Dana Hermann</cp:lastModifiedBy>
  <cp:revision>16</cp:revision>
  <dcterms:created xsi:type="dcterms:W3CDTF">2018-02-15T10:43:42Z</dcterms:created>
  <dcterms:modified xsi:type="dcterms:W3CDTF">2021-12-08T15:19:00Z</dcterms:modified>
  <dc:language>de-DE</dc:language>
</cp:coreProperties>
</file>